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6725B0D5-0DCD-44F3-9C54-C0A2A41E8DB7}" xr6:coauthVersionLast="45" xr6:coauthVersionMax="47" xr10:uidLastSave="{00000000-0000-0000-0000-000000000000}"/>
  <bookViews>
    <workbookView xWindow="-98" yWindow="-98" windowWidth="19396" windowHeight="10276" xr2:uid="{00000000-000D-0000-FFFF-FFFF00000000}"/>
  </bookViews>
  <sheets>
    <sheet name="Importer of Non Drug Items " sheetId="2" r:id="rId1"/>
  </sheets>
  <definedNames>
    <definedName name="_xlnm.Print_Area" localSheetId="0">'Importer of Non Drug Items '!$A$1:$Y$15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xlwcv="http://schemas.microsoft.com/office/spreadsheetml/2024/workbookCompatibilityVersion" uri="{D14903EA-33C4-47F7-8F05-3474C54BE107}">
      <xlwcv:version setVersion="1"/>
    </ext>
    <ext xmlns:mx="http://schemas.microsoft.com/office/mac/excel/2008/main" uri="{7523E5D3-25F3-A5E0-1632-64F254C22452}">
      <mx:ArchID Flags="2"/>
    </ext>
  </extLst>
</workbook>
</file>

<file path=xl/calcChain.xml><?xml version="1.0" encoding="utf-8"?>
<calcChain xmlns="http://schemas.openxmlformats.org/spreadsheetml/2006/main">
  <c r="N12" i="2" l="1"/>
  <c r="N13" i="2"/>
  <c r="N14" i="2"/>
  <c r="N15" i="2"/>
  <c r="N16" i="2"/>
  <c r="N17" i="2"/>
  <c r="N18" i="2"/>
  <c r="N19" i="2"/>
  <c r="N20" i="2"/>
  <c r="N21" i="2"/>
  <c r="N22" i="2"/>
  <c r="N23" i="2"/>
  <c r="N24" i="2"/>
  <c r="N25" i="2"/>
  <c r="N26" i="2"/>
  <c r="N27" i="2"/>
  <c r="U12" i="2" l="1"/>
  <c r="U13" i="2"/>
  <c r="U14" i="2"/>
  <c r="U15" i="2"/>
  <c r="U16" i="2"/>
  <c r="U17" i="2"/>
  <c r="U18" i="2"/>
  <c r="U19" i="2"/>
  <c r="U20" i="2"/>
  <c r="U21" i="2"/>
  <c r="U22" i="2"/>
  <c r="U23" i="2"/>
  <c r="U24" i="2"/>
  <c r="U25" i="2"/>
  <c r="U26" i="2"/>
  <c r="U27" i="2"/>
  <c r="V22" i="2"/>
  <c r="U11" i="2"/>
  <c r="N11" i="2"/>
  <c r="V20" i="2" l="1"/>
  <c r="V16" i="2"/>
  <c r="V24" i="2"/>
  <c r="V12" i="2"/>
  <c r="V18" i="2"/>
  <c r="V26" i="2"/>
  <c r="V14" i="2"/>
  <c r="V21" i="2"/>
  <c r="V15" i="2"/>
  <c r="V19" i="2"/>
  <c r="V27" i="2"/>
  <c r="V23" i="2"/>
  <c r="V25" i="2"/>
  <c r="V17" i="2"/>
  <c r="V13" i="2"/>
  <c r="V11" i="2"/>
</calcChain>
</file>

<file path=xl/sharedStrings.xml><?xml version="1.0" encoding="utf-8"?>
<sst xmlns="http://schemas.openxmlformats.org/spreadsheetml/2006/main" count="88" uniqueCount="56">
  <si>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</si>
  <si>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</si>
  <si>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</si>
  <si>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</si>
  <si>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</si>
  <si>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</si>
  <si>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</si>
  <si>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</si>
  <si>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</si>
  <si>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</si>
  <si>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</si>
  <si>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</si>
  <si>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</si>
  <si>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</si>
  <si>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</si>
  <si>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</si>
  <si>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</si>
  <si>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</si>
  <si>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</si>
  <si>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</si>
  <si>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</si>
  <si>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</si>
  <si>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</si>
  <si>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</si>
  <si>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</si>
  <si>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</si>
  <si>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</si>
  <si>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Medicamp International Islamabad</t>
  </si>
  <si>
    <t>Colostomy bags (Set comprising bag, adhesive ring, and clamp)</t>
  </si>
  <si>
    <t>Ostomy Colostomy bags (Set comprising bag, adhesive ring, and clamp) 57/70/45mm</t>
  </si>
  <si>
    <t>Extra Thin Hydrocolloid Dressing 15cm x 15cm</t>
  </si>
  <si>
    <t>Guide wire for JJ stent</t>
  </si>
  <si>
    <t>Guide wire for JJ stent 0.25 mm</t>
  </si>
  <si>
    <t>Guide wire for JJ stent 0.32 mm</t>
  </si>
  <si>
    <t>Guide wire for JJ stent 0.35 mm</t>
  </si>
  <si>
    <t>Hydrocolloid Dressing</t>
  </si>
  <si>
    <t>Hydrocolloid Dressing 10x10cm</t>
  </si>
  <si>
    <t>Hydrocolloid Dressing 15x15cm</t>
  </si>
  <si>
    <t>Hydrocolloid Dressing 5x20cm</t>
  </si>
  <si>
    <t>Hydrocolloid Dressing 20x20cm</t>
  </si>
  <si>
    <t>JJ stent</t>
  </si>
  <si>
    <t>DJ Stent 6Fr</t>
  </si>
  <si>
    <t>DJ Stent 4.7Fr</t>
  </si>
  <si>
    <t>DJ Stent 3.5Fr</t>
  </si>
  <si>
    <t>Colostomy Paste</t>
  </si>
  <si>
    <t>Ostomy (Colostomy) Paste 60g</t>
  </si>
  <si>
    <t>Polypropylene</t>
  </si>
  <si>
    <t>Jiangsu ostup China</t>
  </si>
  <si>
    <t>Medpro Netherland</t>
  </si>
  <si>
    <t>Kollsut USA</t>
  </si>
  <si>
    <t xml:space="preserve">Sietka </t>
  </si>
  <si>
    <t>30cm x 30cm</t>
  </si>
  <si>
    <t>15cm x 15cm</t>
  </si>
  <si>
    <t>6cm x 11cm</t>
  </si>
  <si>
    <t>Medpro</t>
  </si>
  <si>
    <t>All mandatory documents of the quoted items in original were checked and the warehouse was inspected by the inspection team for evaluation of adherence to the required criteria of physical inspection for importer given under SBD (Standard Bidding Document), subsequent to which following observations were noted;
1.	JIANGSU OSTUP MEDICAL PRODUCTS CO. LTD. CHINA
•	Registration/Enlistment Certificates of the quoted items were not available.
The firm is NOT RECOMMENDED for the award of marks as specified for physical inspection in the relevant pro-forma for items of JIANGSU OSTUP MEDICAL PRODUCTS CO. LTD. CHINA.
2.	MEDPRO MEDICAL NETHERLAND
•	Original embassy attested FSC certificate was not available.
The firm is NOT RECOMMENDED for the award of marks as specified for physical inspection in the relevant pro-forma for items of MEDPRO MEDICAL NETHERLAND.
3.	KOLLSUT INTERNATIONAL USA
•	Valid Drug Sale License, Product Registration/Enlistment Certificates, Establishment License (Issued under Medical Devices Rules, 2017), Agency Agreement, original embassy attested cGMP / COPP / COMP / CE Mark (Confirmatory Letter Proving its validity) / Quality Assurance certificate/ Quality Control Certificate, original embassy attested Free Sale certificate / CoPP, for the quoted items were present at the time of inspection
•	Availability of minimum 20% inventory of the total import of quoted item/s during last one year was present at the time of inspection.
•	Adequate availability of qualified &amp; relevant human resource including presence of (category-A) Pharmacist, were observed to be in compliance.
Hence, the FIRM IS RECOMMENDED for the award of marks as specified for physical inspection in the relevant pro-forma for items of KOLLSUT INTERNATIONAL USA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</si>
</sst>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sz val="14"/>
      <color theme="1"/>
      <name val="Calibri Light"/>
      <family val="1"/>
      <scheme val="maj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b/>
      <sz val="20"/>
      <color theme="1"/>
      <name val="Calibri"/>
      <family val="2"/>
      <scheme val="minor"/>
    </font>
    <font>
      <sz val="14"/>
      <name val="Calibri Light"/>
      <family val="1"/>
      <scheme val="major"/>
    </font>
    <font>
      <b/>
      <sz val="14"/>
      <name val="Calibri Light"/>
      <family val="2"/>
      <scheme val="maj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5" fillId="0" borderId="0" applyNumberFormat="0" applyFill="0" applyBorder="0" applyAlignment="0" applyProtection="0"/>
    <xf numFmtId="0" fontId="6" fillId="0" borderId="0" applyNumberFormat="0" applyFill="0" applyBorder="0" applyAlignment="0" applyProtection="0"/>
  </cellStyleXfs>
  <cellXfs count="45">
    <xf numFmtId="0" fontId="0" fillId="0" borderId="0" xfId="0"/>
    <xf numFmtId="0" fontId="1" fillId="0" borderId="0" xfId="0" applyFont="1"/>
    <xf numFmtId="0" fontId="7" fillId="0" borderId="0" xfId="0" applyFont="1" applyAlignment="1">
      <alignment horizontal="left"/>
    </xf>
    <xf numFmtId="0" fontId="0" fillId="0" borderId="0" xfId="0" applyAlignment="1">
      <alignment vertical="center"/>
    </xf>
    <xf numFmtId="0" fontId="3" fillId="0" borderId="1" xfId="0" applyFont="1" applyFill="1" applyBorder="1" applyAlignment="1">
      <alignment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8" fillId="0" borderId="1" xfId="0" applyFont="1" applyFill="1" applyBorder="1" applyAlignment="1">
      <alignment horizontal="left" wrapText="1"/>
    </xf>
    <xf numFmtId="0" fontId="8"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10" fillId="0" borderId="1" xfId="0" applyFont="1" applyFill="1" applyBorder="1" applyAlignment="1">
      <alignment horizontal="justify" vertical="top" wrapText="1"/>
    </xf>
    <xf numFmtId="0" fontId="12" fillId="0" borderId="1" xfId="0" applyFont="1" applyFill="1" applyBorder="1" applyAlignment="1">
      <alignment horizontal="left" vertical="top" wrapText="1"/>
    </xf>
    <xf numFmtId="0" fontId="11" fillId="0" borderId="1" xfId="0" applyFont="1" applyFill="1" applyBorder="1" applyAlignment="1">
      <alignment horizontal="center" vertical="center" wrapText="1"/>
    </xf>
    <xf numFmtId="0" fontId="4" fillId="0" borderId="1" xfId="0" applyFont="1" applyFill="1" applyBorder="1" applyAlignment="1">
      <alignment vertical="top" wrapText="1"/>
    </xf>
    <xf numFmtId="0" fontId="4" fillId="0" borderId="1" xfId="0" applyFont="1" applyFill="1" applyBorder="1" applyAlignment="1">
      <alignment horizontal="justify" vertical="top" wrapText="1"/>
    </xf>
    <xf numFmtId="0" fontId="4"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0" fillId="0" borderId="0" xfId="0" applyAlignment="1">
      <alignment wrapText="1"/>
    </xf>
    <xf numFmtId="0" fontId="1" fillId="0" borderId="1" xfId="0" applyFont="1" applyFill="1" applyBorder="1" applyAlignment="1">
      <alignment horizontal="left" vertical="center"/>
    </xf>
    <xf numFmtId="0" fontId="0" fillId="0" borderId="1" xfId="0" applyFill="1" applyBorder="1" applyAlignment="1">
      <alignment horizontal="left" vertical="center"/>
    </xf>
    <xf numFmtId="0" fontId="0" fillId="0" borderId="1" xfId="0" applyFill="1" applyBorder="1" applyAlignment="1">
      <alignment horizontal="left" vertical="center" wrapText="1"/>
    </xf>
    <xf numFmtId="0" fontId="0" fillId="0" borderId="0" xfId="0" applyAlignment="1">
      <alignment horizontal="left" vertical="center"/>
    </xf>
    <xf numFmtId="0" fontId="1" fillId="0" borderId="1" xfId="0" applyFont="1" applyBorder="1" applyAlignment="1">
      <alignment horizontal="left"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applyFill="1" applyBorder="1" applyAlignment="1">
      <alignment horizontal="center" vertical="center"/>
    </xf>
    <xf numFmtId="0" fontId="0" fillId="0" borderId="1" xfId="0" applyBorder="1" applyAlignment="1">
      <alignment horizontal="center" vertical="center"/>
    </xf>
    <xf numFmtId="0" fontId="0" fillId="0" borderId="0" xfId="0" applyFill="1" applyBorder="1" applyAlignment="1">
      <alignment horizontal="left" vertical="center"/>
    </xf>
    <xf numFmtId="0" fontId="2" fillId="0" borderId="1" xfId="0" applyFont="1" applyFill="1" applyBorder="1" applyAlignment="1">
      <alignment horizontal="center" vertical="center" wrapText="1"/>
    </xf>
    <xf numFmtId="0" fontId="8" fillId="0" borderId="1" xfId="0" applyFont="1" applyFill="1" applyBorder="1" applyAlignment="1">
      <alignment horizont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xf>
    <xf numFmtId="0" fontId="16" fillId="0" borderId="2" xfId="0" applyFont="1" applyFill="1" applyBorder="1" applyAlignment="1">
      <alignment horizontal="left" vertical="top" wrapText="1"/>
    </xf>
    <xf numFmtId="0" fontId="16" fillId="0" borderId="3" xfId="0" applyFont="1" applyFill="1" applyBorder="1" applyAlignment="1">
      <alignment horizontal="left" vertical="top" wrapText="1"/>
    </xf>
    <xf numFmtId="0" fontId="16" fillId="0" borderId="4" xfId="0" applyFont="1" applyFill="1" applyBorder="1" applyAlignment="1">
      <alignment horizontal="left" vertical="top" wrapText="1"/>
    </xf>
    <xf numFmtId="0" fontId="16" fillId="0" borderId="5" xfId="0" applyFont="1" applyFill="1" applyBorder="1" applyAlignment="1">
      <alignment horizontal="left" vertical="top" wrapText="1"/>
    </xf>
    <xf numFmtId="0" fontId="16" fillId="0" borderId="0" xfId="0" applyFont="1" applyFill="1" applyBorder="1" applyAlignment="1">
      <alignment horizontal="left" vertical="top" wrapText="1"/>
    </xf>
    <xf numFmtId="0" fontId="16" fillId="0" borderId="6" xfId="0" applyFont="1" applyFill="1" applyBorder="1" applyAlignment="1">
      <alignment horizontal="left" vertical="top" wrapText="1"/>
    </xf>
    <xf numFmtId="0" fontId="16" fillId="0" borderId="7" xfId="0" applyFont="1" applyFill="1" applyBorder="1" applyAlignment="1">
      <alignment horizontal="left" vertical="top" wrapText="1"/>
    </xf>
    <xf numFmtId="0" fontId="16" fillId="0" borderId="8" xfId="0" applyFont="1" applyFill="1" applyBorder="1" applyAlignment="1">
      <alignment horizontal="left" vertical="top" wrapText="1"/>
    </xf>
    <xf numFmtId="0" fontId="16" fillId="0" borderId="9" xfId="0" applyFont="1" applyFill="1" applyBorder="1" applyAlignment="1">
      <alignment horizontal="left" vertical="top" wrapText="1"/>
    </xf>
    <xf numFmtId="0" fontId="15" fillId="0" borderId="1" xfId="0" applyFont="1" applyFill="1" applyBorder="1" applyAlignment="1">
      <alignment horizontal="center" vertical="center" wrapText="1"/>
    </xf>
    <xf numFmtId="0" fontId="14" fillId="0" borderId="1" xfId="0" applyFont="1" applyFill="1" applyBorder="1" applyAlignment="1">
      <alignment horizontal="left" vertic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4:V31"/>
  <sheetViews>
    <sheetView tabSelected="1" topLeftCell="A21" zoomScale="40" zoomScaleNormal="40" zoomScaleSheetLayoutView="62" zoomScalePageLayoutView="80" workbookViewId="0">
      <selection activeCell="N11" sqref="N11:N27"/>
    </sheetView>
  </sheetViews>
  <sheetFormatPr defaultColWidth="8.53125" defaultRowHeight="21" x14ac:dyDescent="0.65"/>
  <cols>
    <col min="1" max="1" width="15.46484375" customWidth="1"/>
    <col min="2" max="2" width="11.1328125" customWidth="1"/>
    <col min="3" max="3" width="34.46484375" style="1" customWidth="1"/>
    <col min="4" max="4" width="14.46484375" customWidth="1"/>
    <col min="5" max="5" width="28.53125" bestFit="1" customWidth="1"/>
    <col min="6" max="6" width="26.1328125" style="18" customWidth="1"/>
    <col min="7" max="7" width="13.46484375" customWidth="1"/>
    <col min="8" max="8" width="16.53125" customWidth="1"/>
    <col min="9" max="9" width="18.86328125" customWidth="1"/>
    <col min="10" max="10" width="20.86328125" customWidth="1"/>
    <col min="11" max="12" width="24" customWidth="1"/>
    <col min="13" max="13" width="23.1328125" customWidth="1"/>
    <col min="14" max="14" width="29.46484375" customWidth="1"/>
    <col min="15" max="15" width="38.53125" customWidth="1"/>
    <col min="16" max="16" width="21.1328125" customWidth="1"/>
    <col min="17" max="17" width="51.796875" customWidth="1"/>
    <col min="18" max="18" width="27.46484375" customWidth="1"/>
    <col min="19" max="19" width="45.53125" customWidth="1"/>
    <col min="20" max="20" width="21.46484375" customWidth="1"/>
    <col min="21" max="22" width="15.53125" customWidth="1"/>
  </cols>
  <sheetData>
    <row r="4" spans="3:22" s="3" customFormat="1" ht="29.45" customHeight="1" x14ac:dyDescent="0.45">
      <c r="C4" s="4"/>
      <c r="D4" s="4"/>
      <c r="E4" s="4"/>
      <c r="F4" s="17"/>
      <c r="G4" s="4"/>
      <c r="H4" s="32" t="s">
        <v>20</v>
      </c>
      <c r="I4" s="32"/>
      <c r="J4" s="32"/>
      <c r="K4" s="32"/>
      <c r="L4" s="32"/>
      <c r="M4" s="32"/>
      <c r="N4" s="32"/>
      <c r="O4" s="32"/>
      <c r="P4" s="32"/>
      <c r="Q4" s="32"/>
      <c r="R4" s="32"/>
      <c r="S4" s="32"/>
      <c r="T4" s="32"/>
      <c r="U4" s="32"/>
      <c r="V4" s="32"/>
    </row>
    <row r="5" spans="3:22" s="3" customFormat="1" ht="56.45" customHeight="1" x14ac:dyDescent="0.45">
      <c r="C5" s="33" t="s">
        <v>13</v>
      </c>
      <c r="D5" s="33"/>
      <c r="E5" s="33"/>
      <c r="F5" s="33"/>
      <c r="G5" s="33"/>
      <c r="H5" s="44" t="s">
        <v>27</v>
      </c>
      <c r="I5" s="44"/>
      <c r="J5" s="44"/>
      <c r="K5" s="44"/>
      <c r="L5" s="44"/>
      <c r="M5" s="44"/>
      <c r="N5" s="44"/>
      <c r="O5" s="44"/>
      <c r="P5" s="44"/>
      <c r="Q5" s="44"/>
      <c r="R5" s="44"/>
      <c r="S5" s="44"/>
      <c r="T5" s="44"/>
      <c r="U5" s="44"/>
      <c r="V5" s="44"/>
    </row>
    <row r="6" spans="3:22" s="3" customFormat="1" ht="39" customHeight="1" x14ac:dyDescent="0.45">
      <c r="C6" s="5"/>
      <c r="D6" s="31"/>
      <c r="E6" s="31"/>
      <c r="F6" s="31"/>
      <c r="G6" s="31"/>
      <c r="H6" s="31" t="s">
        <v>1</v>
      </c>
      <c r="I6" s="31"/>
      <c r="J6" s="31"/>
      <c r="K6" s="31"/>
      <c r="L6" s="31"/>
      <c r="M6" s="31"/>
      <c r="N6" s="31"/>
      <c r="O6" s="31"/>
      <c r="P6" s="31"/>
      <c r="Q6" s="31"/>
      <c r="R6" s="31"/>
      <c r="S6" s="31"/>
      <c r="T6" s="31"/>
      <c r="U6" s="31"/>
      <c r="V6" s="31"/>
    </row>
    <row r="7" spans="3:22" s="3" customFormat="1" ht="30" customHeight="1" x14ac:dyDescent="0.45">
      <c r="C7" s="31"/>
      <c r="D7" s="31"/>
      <c r="E7" s="31"/>
      <c r="F7" s="31"/>
      <c r="G7" s="31"/>
      <c r="H7" s="31" t="s">
        <v>10</v>
      </c>
      <c r="I7" s="31"/>
      <c r="J7" s="31"/>
      <c r="K7" s="31"/>
      <c r="L7" s="31"/>
      <c r="M7" s="31"/>
      <c r="N7" s="31"/>
      <c r="O7" s="31" t="s">
        <v>12</v>
      </c>
      <c r="P7" s="31"/>
      <c r="Q7" s="31"/>
      <c r="R7" s="31"/>
      <c r="S7" s="31"/>
      <c r="T7" s="31"/>
      <c r="U7" s="31" t="s">
        <v>2</v>
      </c>
      <c r="V7" s="31" t="s">
        <v>3</v>
      </c>
    </row>
    <row r="8" spans="3:22" s="3" customFormat="1" ht="40.35" customHeight="1" x14ac:dyDescent="0.45">
      <c r="C8" s="31"/>
      <c r="D8" s="31"/>
      <c r="E8" s="31"/>
      <c r="F8" s="31"/>
      <c r="G8" s="31"/>
      <c r="H8" s="31" t="s">
        <v>11</v>
      </c>
      <c r="I8" s="31"/>
      <c r="J8" s="31"/>
      <c r="K8" s="31" t="s">
        <v>4</v>
      </c>
      <c r="L8" s="31"/>
      <c r="M8" s="31"/>
      <c r="N8" s="6" t="s">
        <v>22</v>
      </c>
      <c r="O8" s="31"/>
      <c r="P8" s="31"/>
      <c r="Q8" s="31"/>
      <c r="R8" s="31"/>
      <c r="S8" s="31"/>
      <c r="T8" s="31"/>
      <c r="U8" s="31"/>
      <c r="V8" s="31"/>
    </row>
    <row r="9" spans="3:22" ht="18" x14ac:dyDescent="0.55000000000000004">
      <c r="C9" s="5"/>
      <c r="D9" s="7">
        <v>1</v>
      </c>
      <c r="E9" s="6">
        <v>2</v>
      </c>
      <c r="F9" s="6">
        <v>3</v>
      </c>
      <c r="G9" s="7">
        <v>4</v>
      </c>
      <c r="H9" s="7">
        <v>5</v>
      </c>
      <c r="I9" s="6">
        <v>6</v>
      </c>
      <c r="J9" s="6">
        <v>7</v>
      </c>
      <c r="K9" s="7">
        <v>8</v>
      </c>
      <c r="L9" s="6">
        <v>9</v>
      </c>
      <c r="M9" s="6">
        <v>10</v>
      </c>
      <c r="N9" s="7">
        <v>11</v>
      </c>
      <c r="O9" s="6">
        <v>12</v>
      </c>
      <c r="P9" s="6">
        <v>13</v>
      </c>
      <c r="Q9" s="7">
        <v>14</v>
      </c>
      <c r="R9" s="6">
        <v>15</v>
      </c>
      <c r="S9" s="6">
        <v>16</v>
      </c>
      <c r="T9" s="7">
        <v>17</v>
      </c>
      <c r="U9" s="6">
        <v>18</v>
      </c>
      <c r="V9" s="6">
        <v>19</v>
      </c>
    </row>
    <row r="10" spans="3:22" s="2" customFormat="1" ht="409.25" customHeight="1" x14ac:dyDescent="0.4">
      <c r="C10" s="8"/>
      <c r="D10" s="30"/>
      <c r="E10" s="30"/>
      <c r="F10" s="30"/>
      <c r="G10" s="30"/>
      <c r="H10" s="9" t="s">
        <v>14</v>
      </c>
      <c r="I10" s="9" t="s">
        <v>15</v>
      </c>
      <c r="J10" s="9" t="s">
        <v>23</v>
      </c>
      <c r="K10" s="10" t="s">
        <v>17</v>
      </c>
      <c r="L10" s="10" t="s">
        <v>24</v>
      </c>
      <c r="M10" s="10" t="s">
        <v>16</v>
      </c>
      <c r="N10" s="10"/>
      <c r="O10" s="10" t="s">
        <v>26</v>
      </c>
      <c r="P10" s="11" t="s">
        <v>18</v>
      </c>
      <c r="Q10" s="12" t="s">
        <v>25</v>
      </c>
      <c r="R10" s="12" t="s">
        <v>21</v>
      </c>
      <c r="S10" s="12" t="s">
        <v>19</v>
      </c>
      <c r="T10" s="11" t="s">
        <v>9</v>
      </c>
      <c r="U10" s="13" t="s">
        <v>2</v>
      </c>
      <c r="V10" s="13" t="s">
        <v>3</v>
      </c>
    </row>
    <row r="11" spans="3:22" ht="76.349999999999994" customHeight="1" x14ac:dyDescent="0.45">
      <c r="C11" s="14" t="s">
        <v>0</v>
      </c>
      <c r="D11" s="15" t="s">
        <v>5</v>
      </c>
      <c r="E11" s="14" t="s">
        <v>6</v>
      </c>
      <c r="F11" s="15" t="s">
        <v>8</v>
      </c>
      <c r="G11" s="15" t="s">
        <v>7</v>
      </c>
      <c r="H11" s="16">
        <v>3</v>
      </c>
      <c r="I11" s="16">
        <v>5</v>
      </c>
      <c r="J11" s="16">
        <v>5</v>
      </c>
      <c r="K11" s="43">
        <v>5</v>
      </c>
      <c r="L11" s="43">
        <v>6</v>
      </c>
      <c r="M11" s="43">
        <v>6</v>
      </c>
      <c r="N11" s="6">
        <f>SUM(H11:M11)</f>
        <v>30</v>
      </c>
      <c r="O11" s="16">
        <v>5</v>
      </c>
      <c r="P11" s="16">
        <v>5</v>
      </c>
      <c r="Q11" s="16">
        <v>5</v>
      </c>
      <c r="R11" s="16">
        <v>3</v>
      </c>
      <c r="S11" s="16">
        <v>6</v>
      </c>
      <c r="T11" s="43">
        <v>16</v>
      </c>
      <c r="U11" s="6">
        <f>SUM(O11:T11)</f>
        <v>40</v>
      </c>
      <c r="V11" s="6">
        <f>U11+N11</f>
        <v>70</v>
      </c>
    </row>
    <row r="12" spans="3:22" s="22" customFormat="1" ht="66.849999999999994" customHeight="1" x14ac:dyDescent="0.45">
      <c r="C12" s="19" t="s">
        <v>47</v>
      </c>
      <c r="D12" s="20">
        <v>964</v>
      </c>
      <c r="E12" s="21" t="s">
        <v>28</v>
      </c>
      <c r="F12" s="21" t="s">
        <v>29</v>
      </c>
      <c r="G12" s="20"/>
      <c r="H12" s="26">
        <v>0</v>
      </c>
      <c r="I12" s="16">
        <v>5</v>
      </c>
      <c r="J12" s="26">
        <v>0</v>
      </c>
      <c r="K12" s="34" t="s">
        <v>55</v>
      </c>
      <c r="L12" s="35"/>
      <c r="M12" s="36"/>
      <c r="N12" s="29">
        <f t="shared" ref="N12:N27" si="0">SUM(H12:M12)</f>
        <v>5</v>
      </c>
      <c r="O12" s="16">
        <v>5</v>
      </c>
      <c r="P12" s="16">
        <v>5</v>
      </c>
      <c r="Q12" s="26">
        <v>0</v>
      </c>
      <c r="R12" s="26">
        <v>0</v>
      </c>
      <c r="S12" s="26">
        <v>2</v>
      </c>
      <c r="T12" s="43">
        <v>16</v>
      </c>
      <c r="U12" s="6">
        <f t="shared" ref="U12:U27" si="1">SUM(O12:T12)</f>
        <v>28</v>
      </c>
      <c r="V12" s="6">
        <f t="shared" ref="V12:V27" si="2">U12+N12</f>
        <v>33</v>
      </c>
    </row>
    <row r="13" spans="3:22" s="22" customFormat="1" ht="66.849999999999994" customHeight="1" x14ac:dyDescent="0.45">
      <c r="C13" s="19" t="s">
        <v>47</v>
      </c>
      <c r="D13" s="20">
        <v>1075</v>
      </c>
      <c r="E13" s="21" t="s">
        <v>30</v>
      </c>
      <c r="F13" s="21" t="s">
        <v>30</v>
      </c>
      <c r="G13" s="20"/>
      <c r="H13" s="26">
        <v>0</v>
      </c>
      <c r="I13" s="16">
        <v>5</v>
      </c>
      <c r="J13" s="26">
        <v>0</v>
      </c>
      <c r="K13" s="37"/>
      <c r="L13" s="38"/>
      <c r="M13" s="39"/>
      <c r="N13" s="29">
        <f t="shared" si="0"/>
        <v>5</v>
      </c>
      <c r="O13" s="16">
        <v>5</v>
      </c>
      <c r="P13" s="16">
        <v>0</v>
      </c>
      <c r="Q13" s="26">
        <v>0</v>
      </c>
      <c r="R13" s="26">
        <v>0</v>
      </c>
      <c r="S13" s="26">
        <v>2</v>
      </c>
      <c r="T13" s="43">
        <v>16</v>
      </c>
      <c r="U13" s="6">
        <f t="shared" si="1"/>
        <v>23</v>
      </c>
      <c r="V13" s="6">
        <f t="shared" si="2"/>
        <v>28</v>
      </c>
    </row>
    <row r="14" spans="3:22" s="22" customFormat="1" ht="66.849999999999994" customHeight="1" x14ac:dyDescent="0.45">
      <c r="C14" s="19" t="s">
        <v>47</v>
      </c>
      <c r="D14" s="24">
        <v>1220</v>
      </c>
      <c r="E14" s="25" t="s">
        <v>44</v>
      </c>
      <c r="F14" s="25" t="s">
        <v>45</v>
      </c>
      <c r="G14" s="24"/>
      <c r="H14" s="26">
        <v>0</v>
      </c>
      <c r="I14" s="16">
        <v>5</v>
      </c>
      <c r="J14" s="26">
        <v>0</v>
      </c>
      <c r="K14" s="37"/>
      <c r="L14" s="38"/>
      <c r="M14" s="39"/>
      <c r="N14" s="29">
        <f t="shared" si="0"/>
        <v>5</v>
      </c>
      <c r="O14" s="16">
        <v>5</v>
      </c>
      <c r="P14" s="16">
        <v>5</v>
      </c>
      <c r="Q14" s="26">
        <v>0</v>
      </c>
      <c r="R14" s="27">
        <v>0</v>
      </c>
      <c r="S14" s="26">
        <v>2</v>
      </c>
      <c r="T14" s="43">
        <v>16</v>
      </c>
      <c r="U14" s="6">
        <f t="shared" si="1"/>
        <v>28</v>
      </c>
      <c r="V14" s="6">
        <f t="shared" si="2"/>
        <v>33</v>
      </c>
    </row>
    <row r="15" spans="3:22" s="22" customFormat="1" ht="66.849999999999994" customHeight="1" x14ac:dyDescent="0.45">
      <c r="C15" s="19" t="s">
        <v>47</v>
      </c>
      <c r="D15" s="24">
        <v>1107</v>
      </c>
      <c r="E15" s="25" t="s">
        <v>35</v>
      </c>
      <c r="F15" s="25" t="s">
        <v>36</v>
      </c>
      <c r="G15" s="24"/>
      <c r="H15" s="26">
        <v>0</v>
      </c>
      <c r="I15" s="16">
        <v>5</v>
      </c>
      <c r="J15" s="26">
        <v>0</v>
      </c>
      <c r="K15" s="37"/>
      <c r="L15" s="38"/>
      <c r="M15" s="39"/>
      <c r="N15" s="29">
        <f t="shared" si="0"/>
        <v>5</v>
      </c>
      <c r="O15" s="16">
        <v>5</v>
      </c>
      <c r="P15" s="16">
        <v>0</v>
      </c>
      <c r="Q15" s="26">
        <v>0</v>
      </c>
      <c r="R15" s="27">
        <v>0</v>
      </c>
      <c r="S15" s="26">
        <v>2</v>
      </c>
      <c r="T15" s="43">
        <v>16</v>
      </c>
      <c r="U15" s="6">
        <f t="shared" si="1"/>
        <v>23</v>
      </c>
      <c r="V15" s="6">
        <f t="shared" si="2"/>
        <v>28</v>
      </c>
    </row>
    <row r="16" spans="3:22" s="22" customFormat="1" ht="66.849999999999994" customHeight="1" x14ac:dyDescent="0.45">
      <c r="C16" s="19" t="s">
        <v>47</v>
      </c>
      <c r="D16" s="24">
        <v>1107</v>
      </c>
      <c r="E16" s="25" t="s">
        <v>35</v>
      </c>
      <c r="F16" s="25" t="s">
        <v>37</v>
      </c>
      <c r="G16" s="24"/>
      <c r="H16" s="26">
        <v>0</v>
      </c>
      <c r="I16" s="16">
        <v>5</v>
      </c>
      <c r="J16" s="26">
        <v>0</v>
      </c>
      <c r="K16" s="37"/>
      <c r="L16" s="38"/>
      <c r="M16" s="39"/>
      <c r="N16" s="29">
        <f t="shared" si="0"/>
        <v>5</v>
      </c>
      <c r="O16" s="16">
        <v>5</v>
      </c>
      <c r="P16" s="16">
        <v>0</v>
      </c>
      <c r="Q16" s="26">
        <v>0</v>
      </c>
      <c r="R16" s="27">
        <v>0</v>
      </c>
      <c r="S16" s="26">
        <v>2</v>
      </c>
      <c r="T16" s="43">
        <v>16</v>
      </c>
      <c r="U16" s="6">
        <f t="shared" si="1"/>
        <v>23</v>
      </c>
      <c r="V16" s="6">
        <f t="shared" si="2"/>
        <v>28</v>
      </c>
    </row>
    <row r="17" spans="3:22" s="22" customFormat="1" ht="66.849999999999994" customHeight="1" x14ac:dyDescent="0.45">
      <c r="C17" s="19" t="s">
        <v>47</v>
      </c>
      <c r="D17" s="24">
        <v>1107</v>
      </c>
      <c r="E17" s="25" t="s">
        <v>35</v>
      </c>
      <c r="F17" s="25" t="s">
        <v>38</v>
      </c>
      <c r="G17" s="24"/>
      <c r="H17" s="26">
        <v>0</v>
      </c>
      <c r="I17" s="16">
        <v>5</v>
      </c>
      <c r="J17" s="26">
        <v>0</v>
      </c>
      <c r="K17" s="37"/>
      <c r="L17" s="38"/>
      <c r="M17" s="39"/>
      <c r="N17" s="29">
        <f t="shared" si="0"/>
        <v>5</v>
      </c>
      <c r="O17" s="16">
        <v>5</v>
      </c>
      <c r="P17" s="16">
        <v>0</v>
      </c>
      <c r="Q17" s="26">
        <v>0</v>
      </c>
      <c r="R17" s="27">
        <v>0</v>
      </c>
      <c r="S17" s="26">
        <v>2</v>
      </c>
      <c r="T17" s="43">
        <v>16</v>
      </c>
      <c r="U17" s="6">
        <f t="shared" si="1"/>
        <v>23</v>
      </c>
      <c r="V17" s="6">
        <f t="shared" si="2"/>
        <v>28</v>
      </c>
    </row>
    <row r="18" spans="3:22" s="22" customFormat="1" ht="66.849999999999994" customHeight="1" x14ac:dyDescent="0.45">
      <c r="C18" s="19" t="s">
        <v>47</v>
      </c>
      <c r="D18" s="24">
        <v>1107</v>
      </c>
      <c r="E18" s="25" t="s">
        <v>35</v>
      </c>
      <c r="F18" s="25" t="s">
        <v>39</v>
      </c>
      <c r="G18" s="24"/>
      <c r="H18" s="26">
        <v>0</v>
      </c>
      <c r="I18" s="16">
        <v>5</v>
      </c>
      <c r="J18" s="26">
        <v>0</v>
      </c>
      <c r="K18" s="37"/>
      <c r="L18" s="38"/>
      <c r="M18" s="39"/>
      <c r="N18" s="29">
        <f t="shared" si="0"/>
        <v>5</v>
      </c>
      <c r="O18" s="16">
        <v>5</v>
      </c>
      <c r="P18" s="16">
        <v>0</v>
      </c>
      <c r="Q18" s="26">
        <v>0</v>
      </c>
      <c r="R18" s="27">
        <v>0</v>
      </c>
      <c r="S18" s="26">
        <v>2</v>
      </c>
      <c r="T18" s="43">
        <v>16</v>
      </c>
      <c r="U18" s="6">
        <f t="shared" si="1"/>
        <v>23</v>
      </c>
      <c r="V18" s="6">
        <f t="shared" si="2"/>
        <v>28</v>
      </c>
    </row>
    <row r="19" spans="3:22" s="22" customFormat="1" ht="66.849999999999994" customHeight="1" x14ac:dyDescent="0.45">
      <c r="C19" s="19" t="s">
        <v>48</v>
      </c>
      <c r="D19" s="20">
        <v>1098</v>
      </c>
      <c r="E19" s="21" t="s">
        <v>31</v>
      </c>
      <c r="F19" s="21" t="s">
        <v>32</v>
      </c>
      <c r="G19" s="24" t="s">
        <v>54</v>
      </c>
      <c r="H19" s="26">
        <v>0</v>
      </c>
      <c r="I19" s="16">
        <v>5</v>
      </c>
      <c r="J19" s="26">
        <v>0</v>
      </c>
      <c r="K19" s="37"/>
      <c r="L19" s="38"/>
      <c r="M19" s="39"/>
      <c r="N19" s="29">
        <f t="shared" si="0"/>
        <v>5</v>
      </c>
      <c r="O19" s="16">
        <v>5</v>
      </c>
      <c r="P19" s="16">
        <v>5</v>
      </c>
      <c r="Q19" s="26">
        <v>0</v>
      </c>
      <c r="R19" s="26">
        <v>1</v>
      </c>
      <c r="S19" s="26">
        <v>2</v>
      </c>
      <c r="T19" s="43">
        <v>16</v>
      </c>
      <c r="U19" s="6">
        <f t="shared" si="1"/>
        <v>29</v>
      </c>
      <c r="V19" s="6">
        <f t="shared" si="2"/>
        <v>34</v>
      </c>
    </row>
    <row r="20" spans="3:22" s="22" customFormat="1" ht="66.849999999999994" customHeight="1" x14ac:dyDescent="0.45">
      <c r="C20" s="19" t="s">
        <v>48</v>
      </c>
      <c r="D20" s="20">
        <v>1099</v>
      </c>
      <c r="E20" s="21" t="s">
        <v>31</v>
      </c>
      <c r="F20" s="21" t="s">
        <v>33</v>
      </c>
      <c r="G20" s="24" t="s">
        <v>54</v>
      </c>
      <c r="H20" s="26">
        <v>0</v>
      </c>
      <c r="I20" s="16">
        <v>5</v>
      </c>
      <c r="J20" s="26">
        <v>0</v>
      </c>
      <c r="K20" s="37"/>
      <c r="L20" s="38"/>
      <c r="M20" s="39"/>
      <c r="N20" s="29">
        <f t="shared" si="0"/>
        <v>5</v>
      </c>
      <c r="O20" s="16">
        <v>5</v>
      </c>
      <c r="P20" s="16">
        <v>5</v>
      </c>
      <c r="Q20" s="26">
        <v>0</v>
      </c>
      <c r="R20" s="26">
        <v>1</v>
      </c>
      <c r="S20" s="26">
        <v>2</v>
      </c>
      <c r="T20" s="43">
        <v>16</v>
      </c>
      <c r="U20" s="6">
        <f t="shared" si="1"/>
        <v>29</v>
      </c>
      <c r="V20" s="6">
        <f t="shared" si="2"/>
        <v>34</v>
      </c>
    </row>
    <row r="21" spans="3:22" s="22" customFormat="1" ht="66.849999999999994" customHeight="1" x14ac:dyDescent="0.45">
      <c r="C21" s="19" t="s">
        <v>48</v>
      </c>
      <c r="D21" s="24">
        <v>1100</v>
      </c>
      <c r="E21" s="25" t="s">
        <v>31</v>
      </c>
      <c r="F21" s="25" t="s">
        <v>34</v>
      </c>
      <c r="G21" s="24" t="s">
        <v>54</v>
      </c>
      <c r="H21" s="26">
        <v>0</v>
      </c>
      <c r="I21" s="16">
        <v>5</v>
      </c>
      <c r="J21" s="26">
        <v>0</v>
      </c>
      <c r="K21" s="37"/>
      <c r="L21" s="38"/>
      <c r="M21" s="39"/>
      <c r="N21" s="29">
        <f t="shared" si="0"/>
        <v>5</v>
      </c>
      <c r="O21" s="16">
        <v>5</v>
      </c>
      <c r="P21" s="16">
        <v>5</v>
      </c>
      <c r="Q21" s="26">
        <v>0</v>
      </c>
      <c r="R21" s="26">
        <v>1</v>
      </c>
      <c r="S21" s="26">
        <v>2</v>
      </c>
      <c r="T21" s="43">
        <v>16</v>
      </c>
      <c r="U21" s="6">
        <f t="shared" si="1"/>
        <v>29</v>
      </c>
      <c r="V21" s="6">
        <f t="shared" si="2"/>
        <v>34</v>
      </c>
    </row>
    <row r="22" spans="3:22" s="22" customFormat="1" ht="66.849999999999994" customHeight="1" x14ac:dyDescent="0.45">
      <c r="C22" s="19" t="s">
        <v>48</v>
      </c>
      <c r="D22" s="24">
        <v>1129</v>
      </c>
      <c r="E22" s="25" t="s">
        <v>40</v>
      </c>
      <c r="F22" s="25" t="s">
        <v>41</v>
      </c>
      <c r="G22" s="24" t="s">
        <v>54</v>
      </c>
      <c r="H22" s="26">
        <v>0</v>
      </c>
      <c r="I22" s="16">
        <v>5</v>
      </c>
      <c r="J22" s="26">
        <v>0</v>
      </c>
      <c r="K22" s="37"/>
      <c r="L22" s="38"/>
      <c r="M22" s="39"/>
      <c r="N22" s="29">
        <f t="shared" si="0"/>
        <v>5</v>
      </c>
      <c r="O22" s="16">
        <v>5</v>
      </c>
      <c r="P22" s="16">
        <v>5</v>
      </c>
      <c r="Q22" s="26">
        <v>0</v>
      </c>
      <c r="R22" s="26">
        <v>1</v>
      </c>
      <c r="S22" s="26">
        <v>2</v>
      </c>
      <c r="T22" s="43">
        <v>16</v>
      </c>
      <c r="U22" s="6">
        <f t="shared" si="1"/>
        <v>29</v>
      </c>
      <c r="V22" s="6">
        <f t="shared" si="2"/>
        <v>34</v>
      </c>
    </row>
    <row r="23" spans="3:22" s="22" customFormat="1" ht="66.849999999999994" customHeight="1" x14ac:dyDescent="0.45">
      <c r="C23" s="19" t="s">
        <v>48</v>
      </c>
      <c r="D23" s="24">
        <v>1130</v>
      </c>
      <c r="E23" s="25" t="s">
        <v>40</v>
      </c>
      <c r="F23" s="25" t="s">
        <v>42</v>
      </c>
      <c r="G23" s="24" t="s">
        <v>54</v>
      </c>
      <c r="H23" s="26">
        <v>0</v>
      </c>
      <c r="I23" s="16">
        <v>5</v>
      </c>
      <c r="J23" s="26">
        <v>0</v>
      </c>
      <c r="K23" s="37"/>
      <c r="L23" s="38"/>
      <c r="M23" s="39"/>
      <c r="N23" s="29">
        <f t="shared" si="0"/>
        <v>5</v>
      </c>
      <c r="O23" s="16">
        <v>5</v>
      </c>
      <c r="P23" s="16">
        <v>5</v>
      </c>
      <c r="Q23" s="26">
        <v>0</v>
      </c>
      <c r="R23" s="26">
        <v>1</v>
      </c>
      <c r="S23" s="26">
        <v>2</v>
      </c>
      <c r="T23" s="43">
        <v>16</v>
      </c>
      <c r="U23" s="6">
        <f t="shared" si="1"/>
        <v>29</v>
      </c>
      <c r="V23" s="6">
        <f t="shared" si="2"/>
        <v>34</v>
      </c>
    </row>
    <row r="24" spans="3:22" s="22" customFormat="1" ht="66.849999999999994" customHeight="1" x14ac:dyDescent="0.45">
      <c r="C24" s="19" t="s">
        <v>48</v>
      </c>
      <c r="D24" s="24">
        <v>1131</v>
      </c>
      <c r="E24" s="25" t="s">
        <v>40</v>
      </c>
      <c r="F24" s="25" t="s">
        <v>43</v>
      </c>
      <c r="G24" s="24" t="s">
        <v>54</v>
      </c>
      <c r="H24" s="26">
        <v>0</v>
      </c>
      <c r="I24" s="16">
        <v>5</v>
      </c>
      <c r="J24" s="26">
        <v>0</v>
      </c>
      <c r="K24" s="40"/>
      <c r="L24" s="41"/>
      <c r="M24" s="42"/>
      <c r="N24" s="29">
        <f t="shared" si="0"/>
        <v>5</v>
      </c>
      <c r="O24" s="16">
        <v>5</v>
      </c>
      <c r="P24" s="16">
        <v>5</v>
      </c>
      <c r="Q24" s="26">
        <v>0</v>
      </c>
      <c r="R24" s="26">
        <v>1</v>
      </c>
      <c r="S24" s="26">
        <v>2</v>
      </c>
      <c r="T24" s="43">
        <v>16</v>
      </c>
      <c r="U24" s="6">
        <f t="shared" si="1"/>
        <v>29</v>
      </c>
      <c r="V24" s="6">
        <f t="shared" si="2"/>
        <v>34</v>
      </c>
    </row>
    <row r="25" spans="3:22" s="22" customFormat="1" ht="45" customHeight="1" x14ac:dyDescent="0.45">
      <c r="C25" s="23" t="s">
        <v>49</v>
      </c>
      <c r="D25" s="24">
        <v>1416</v>
      </c>
      <c r="E25" s="25" t="s">
        <v>46</v>
      </c>
      <c r="F25" s="25" t="s">
        <v>51</v>
      </c>
      <c r="G25" s="24" t="s">
        <v>50</v>
      </c>
      <c r="H25" s="26">
        <v>0</v>
      </c>
      <c r="I25" s="16">
        <v>5</v>
      </c>
      <c r="J25" s="27">
        <v>5</v>
      </c>
      <c r="K25" s="43">
        <v>5</v>
      </c>
      <c r="L25" s="43">
        <v>6</v>
      </c>
      <c r="M25" s="43">
        <v>6</v>
      </c>
      <c r="N25" s="29">
        <f t="shared" si="0"/>
        <v>27</v>
      </c>
      <c r="O25" s="16">
        <v>5</v>
      </c>
      <c r="P25" s="16">
        <v>5</v>
      </c>
      <c r="Q25" s="26">
        <v>0</v>
      </c>
      <c r="R25" s="26">
        <v>1</v>
      </c>
      <c r="S25" s="26">
        <v>0</v>
      </c>
      <c r="T25" s="43">
        <v>16</v>
      </c>
      <c r="U25" s="6">
        <f t="shared" si="1"/>
        <v>27</v>
      </c>
      <c r="V25" s="6">
        <f t="shared" si="2"/>
        <v>54</v>
      </c>
    </row>
    <row r="26" spans="3:22" s="22" customFormat="1" ht="45" customHeight="1" x14ac:dyDescent="0.45">
      <c r="C26" s="23" t="s">
        <v>49</v>
      </c>
      <c r="D26" s="24">
        <v>1417</v>
      </c>
      <c r="E26" s="25" t="s">
        <v>46</v>
      </c>
      <c r="F26" s="25" t="s">
        <v>52</v>
      </c>
      <c r="G26" s="24" t="s">
        <v>50</v>
      </c>
      <c r="H26" s="26">
        <v>0</v>
      </c>
      <c r="I26" s="16">
        <v>5</v>
      </c>
      <c r="J26" s="27">
        <v>5</v>
      </c>
      <c r="K26" s="43">
        <v>5</v>
      </c>
      <c r="L26" s="43">
        <v>6</v>
      </c>
      <c r="M26" s="43">
        <v>6</v>
      </c>
      <c r="N26" s="29">
        <f t="shared" si="0"/>
        <v>27</v>
      </c>
      <c r="O26" s="16">
        <v>5</v>
      </c>
      <c r="P26" s="16">
        <v>5</v>
      </c>
      <c r="Q26" s="26">
        <v>0</v>
      </c>
      <c r="R26" s="26">
        <v>1</v>
      </c>
      <c r="S26" s="26">
        <v>0</v>
      </c>
      <c r="T26" s="43">
        <v>16</v>
      </c>
      <c r="U26" s="6">
        <f t="shared" si="1"/>
        <v>27</v>
      </c>
      <c r="V26" s="6">
        <f t="shared" si="2"/>
        <v>54</v>
      </c>
    </row>
    <row r="27" spans="3:22" s="22" customFormat="1" ht="45" customHeight="1" x14ac:dyDescent="0.45">
      <c r="C27" s="23" t="s">
        <v>49</v>
      </c>
      <c r="D27" s="24">
        <v>1419</v>
      </c>
      <c r="E27" s="25" t="s">
        <v>46</v>
      </c>
      <c r="F27" s="25" t="s">
        <v>53</v>
      </c>
      <c r="G27" s="24" t="s">
        <v>50</v>
      </c>
      <c r="H27" s="26">
        <v>0</v>
      </c>
      <c r="I27" s="16">
        <v>5</v>
      </c>
      <c r="J27" s="27">
        <v>5</v>
      </c>
      <c r="K27" s="43">
        <v>5</v>
      </c>
      <c r="L27" s="43">
        <v>6</v>
      </c>
      <c r="M27" s="43">
        <v>6</v>
      </c>
      <c r="N27" s="29">
        <f t="shared" si="0"/>
        <v>27</v>
      </c>
      <c r="O27" s="16">
        <v>5</v>
      </c>
      <c r="P27" s="16">
        <v>5</v>
      </c>
      <c r="Q27" s="26">
        <v>0</v>
      </c>
      <c r="R27" s="26">
        <v>1</v>
      </c>
      <c r="S27" s="26">
        <v>0</v>
      </c>
      <c r="T27" s="43">
        <v>16</v>
      </c>
      <c r="U27" s="6">
        <f t="shared" si="1"/>
        <v>27</v>
      </c>
      <c r="V27" s="6">
        <f t="shared" si="2"/>
        <v>54</v>
      </c>
    </row>
    <row r="30" spans="3:22" x14ac:dyDescent="0.65">
      <c r="D30" s="28"/>
    </row>
    <row r="31" spans="3:22" x14ac:dyDescent="0.65">
      <c r="D31" s="28"/>
    </row>
  </sheetData>
  <mergeCells count="14">
    <mergeCell ref="H4:V4"/>
    <mergeCell ref="C5:G5"/>
    <mergeCell ref="H5:V5"/>
    <mergeCell ref="C7:C8"/>
    <mergeCell ref="O7:T8"/>
    <mergeCell ref="H6:V6"/>
    <mergeCell ref="U7:U8"/>
    <mergeCell ref="V7:V8"/>
    <mergeCell ref="K12:M24"/>
    <mergeCell ref="D10:G10"/>
    <mergeCell ref="D6:G8"/>
    <mergeCell ref="H7:N7"/>
    <mergeCell ref="K8:M8"/>
    <mergeCell ref="H8:J8"/>
  </mergeCells>
  <pageMargins left="0.25" right="0" top="0.25" bottom="0.25" header="0.5" footer="0.5"/>
  <pageSetup paperSize="5" scale="5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2022-04-01T11:40:52Z</cp:lastPrinted>
  <dcterms:created xsi:type="dcterms:W3CDTF">2016-06-03T12:01:43Z</dcterms:created>
  <dcterms:modified xsi:type="dcterms:W3CDTF">2025-11-19T09:21:04Z</dcterms:modified>
</cp:coreProperties>
</file>